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480" yWindow="270" windowWidth="15615" windowHeight="9330"/>
  </bookViews>
  <sheets>
    <sheet name="Tabelle1" sheetId="1" r:id="rId1"/>
  </sheets>
  <calcPr calcId="145621"/>
</workbook>
</file>

<file path=xl/calcChain.xml><?xml version="1.0" encoding="utf-8"?>
<calcChain xmlns="http://schemas.openxmlformats.org/spreadsheetml/2006/main">
  <c r="F34" i="1" l="1"/>
  <c r="F24" i="1"/>
  <c r="F28" i="1" s="1"/>
  <c r="H38" i="1" l="1"/>
  <c r="F36" i="1" s="1"/>
  <c r="H36" i="1"/>
  <c r="F38" i="1" l="1"/>
</calcChain>
</file>

<file path=xl/sharedStrings.xml><?xml version="1.0" encoding="utf-8"?>
<sst xmlns="http://schemas.openxmlformats.org/spreadsheetml/2006/main" count="91" uniqueCount="75">
  <si>
    <t>EEG-Rechner</t>
  </si>
  <si>
    <t>Bruttowertschöpfung manuell berechnen</t>
  </si>
  <si>
    <t>Umsätze aus Lieferungen und Leistungen (Produktion und Handelswaren)</t>
  </si>
  <si>
    <t xml:space="preserve"> €</t>
  </si>
  <si>
    <t xml:space="preserve">Bestandsveränderungen </t>
  </si>
  <si>
    <t>Aktivierte Eigenleistungen</t>
  </si>
  <si>
    <t>Sonstige betriebliche Erträge</t>
  </si>
  <si>
    <t>Aufwendungen für Roh-, Hilfs- und Betriebsstoffe und für bezogene Waren (ohne Umsatzsteuer)</t>
  </si>
  <si>
    <t>Kosten für durch andere Unternehmen ausgeführten Lohnarbeiten (auswärtige Bearbeitung)</t>
  </si>
  <si>
    <t>Kosten für sonstige industrielle / handwerkliche Dienstleistungen (nur fremde Leistungen) wie Reparaturen, Instandhaltungen, Installationen und Montagen (ohne Umsatzsteuer)</t>
  </si>
  <si>
    <t>Kosten für Leiharbeitnehmer, Mieten und Pachten (ohne Umsatzsteuer)</t>
  </si>
  <si>
    <t>Sonstige Kosten (ohne Umsatzsteuer)</t>
  </si>
  <si>
    <t>Bruttowertschöpfung (ohne Umsatzsteuer)</t>
  </si>
  <si>
    <t>€</t>
  </si>
  <si>
    <t>Verhältnis der Stromkosten zur Bruttowertschöpfung</t>
  </si>
  <si>
    <t>%</t>
  </si>
  <si>
    <t>EEG-Umlage</t>
  </si>
  <si>
    <t>Strom</t>
  </si>
  <si>
    <t>kWh</t>
  </si>
  <si>
    <t>EEG-vorläufig</t>
  </si>
  <si>
    <t>EEG-Reduzierung</t>
  </si>
  <si>
    <t>tatsächliche EEG-Belastung</t>
  </si>
  <si>
    <t>a</t>
  </si>
  <si>
    <t>b</t>
  </si>
  <si>
    <t>c</t>
  </si>
  <si>
    <t>d</t>
  </si>
  <si>
    <t>e</t>
  </si>
  <si>
    <t>f</t>
  </si>
  <si>
    <t>g</t>
  </si>
  <si>
    <t>h</t>
  </si>
  <si>
    <t>i</t>
  </si>
  <si>
    <t>Eingabefelder</t>
  </si>
  <si>
    <t>10. Bankspesen</t>
  </si>
  <si>
    <t>11. Ausgangsfrachten und Verpackung</t>
  </si>
  <si>
    <t>12. IT-Kosten</t>
  </si>
  <si>
    <t>13. Kosten für Arbeits- und Werkschutz</t>
  </si>
  <si>
    <t>14. Aufwendungen für kaufmännische und technische Dienstleistungen</t>
  </si>
  <si>
    <t>* Die EEG-Umlage für das Jahr 2013 beträgt 5,277 ct/kWh. Diese ist ab dem 1. Januar 2013 für jede von</t>
  </si>
  <si>
    <t>Letztverbrauchern bezogene Kilowattstunde zu entrichten. Die nun veröffentlichte Umlage bedeutet einen Anstieg</t>
  </si>
  <si>
    <t>gegenüber der EEG-Umlage 2012 (3,592 ct/kWh) um 46,9%.</t>
  </si>
  <si>
    <t>Weitere erläuternde Informationen sowie die Berechnungsgrundlage finden Sie auf der gemeinsamen Internetseite</t>
  </si>
  <si>
    <t>der deutschen Übertragungsnetzbetreiber: www.eeg-kwk.net</t>
  </si>
  <si>
    <t>EEG Rechner</t>
  </si>
  <si>
    <t>Hinweise</t>
  </si>
  <si>
    <t>Bestandsveränderungen:</t>
  </si>
  <si>
    <t>Betriebliche Erträge:</t>
  </si>
  <si>
    <t>Sonstige Kosten:</t>
  </si>
  <si>
    <t xml:space="preserve">  9. Reinigung (Müll)</t>
  </si>
  <si>
    <t xml:space="preserve">  1. Bilanzposition</t>
  </si>
  <si>
    <t xml:space="preserve">  2. Fertige Erzeugnisse</t>
  </si>
  <si>
    <t xml:space="preserve">  3. Unfertige Erzeugnisse</t>
  </si>
  <si>
    <t xml:space="preserve">  4. Bestände an Roh-,Hilfs- und Betriebsstoffen</t>
  </si>
  <si>
    <t xml:space="preserve">  5. Bestände an Handelswaren</t>
  </si>
  <si>
    <t xml:space="preserve">  1. Umsatz aus sonstigen nichtindustriellen/nichthandwerklichen Tätigkeiten (ohne Umsatzsteuer)</t>
  </si>
  <si>
    <t xml:space="preserve">  1. Portokosten</t>
  </si>
  <si>
    <t xml:space="preserve">  2. Kosten für Versicherungen</t>
  </si>
  <si>
    <t xml:space="preserve">  3. Telefonkosten</t>
  </si>
  <si>
    <t xml:space="preserve">  4. Reise- und Bewirtungskosten</t>
  </si>
  <si>
    <t xml:space="preserve">  5. Kfz-Kosten</t>
  </si>
  <si>
    <t xml:space="preserve">  6. Rechts-, Beratungs- und Prüfungskosten</t>
  </si>
  <si>
    <t xml:space="preserve">  7. Gebühren und Beiträge</t>
  </si>
  <si>
    <t xml:space="preserve">  8. Seminare, Tagungen</t>
  </si>
  <si>
    <r>
      <t>Stromkosten einschließlich Stromsteuer</t>
    </r>
    <r>
      <rPr>
        <vertAlign val="superscript"/>
        <sz val="12"/>
        <color indexed="8"/>
        <rFont val="Arial"/>
        <family val="2"/>
      </rPr>
      <t>1</t>
    </r>
  </si>
  <si>
    <t>Stromkostenbestandteile</t>
  </si>
  <si>
    <t xml:space="preserve">  1. Stromlieferkosten</t>
  </si>
  <si>
    <t xml:space="preserve">  2. Netzentgelte</t>
  </si>
  <si>
    <t xml:space="preserve">  3. Systemdienstleistungen</t>
  </si>
  <si>
    <t xml:space="preserve">  4. EEG-Zuschläge</t>
  </si>
  <si>
    <t xml:space="preserve">  5. KWK-Zuschläge</t>
  </si>
  <si>
    <t xml:space="preserve">  6. Stromsteuer (Stromsteuererstattung berücksichtigt)</t>
  </si>
  <si>
    <t xml:space="preserve">  7. Sonstige Stromkosten (z.B. Miete für Betriebsmittel im Zusammenhang mit Stromverteilungsanlagen)</t>
  </si>
  <si>
    <t>…..……………………...……………………………………………………………………………………………………………………………………………………………………………………………………………</t>
  </si>
  <si>
    <t>EEG – Neue Einsparungspotentiale für stromintensive Unternehmen:
Verschaffen Sie sich schnell und einfach einen Überblick, welche Einsparungspotentiale sich für Ihr Unternehmen aus der Neuregelung der „Besonderen Ausgleichsregelung“ im Erneuerbare Energien Gesetz ergeben. Der EEG Rechner ermöglicht bereits durch Eingabe weniger Daten eine indikative Ermittlung der potentiellen EGG-Umlagen Reduzierung. Anhand Information über den Stromverbrauch und dem Anteil der Stromkosten an der Bruttowertschöpfung Ihres Unternehmens, liefert Ihnen der Rechner eine erste Einschätzung Ihrer Einsparungsmöglichkeiten.</t>
  </si>
  <si>
    <t>Der EEG Rechner hält zwei Berechnungsvarianten für Sie bereit.
Sie können die benötigten Daten entweder manuell einfügen oder optional, insofern der Anteil der Stromkosten an der Bruttowertschöpfung mindestens 14% beträgt, allein durch Angabe der verbrauchten Strommengen Ihre ausgewiesen der sich für Ihr Unternehmen aus der „Besonderen Ausgleichsregelung“ ergibt. Eine schnelle Berechnung lohnt sich, da sich mit der Neuregelung ab jetzt besonders auch für kleinere und mittlere mittelständische Unternehmen große Einsparungspotentiale ergeben. Bei Vorliegen der Voraussetzungen kann anstelle eines Unternehmens auch ein selbständiger Unternehmensteil von den EEG-Stromkosten größtenteils befreit werden. Für den selbständigen Unternehmensteil sind allerdings eine eigene Bilanz und eine eigene GuV-Rechnung aufzustellen und entsprechend den Vorschriften des HGB prüfen zu lassen. Weitere Informationen zu diesem Thema finden Sie hier: Besondere Ausgleichsregelung</t>
  </si>
  <si>
    <t>Legal Disclaimer
Beachten Sie bitte, dass es sich bei dem hier zur Verfügung gestellten Online-Rechner „EEG Rechner“ lediglich um ein Veranschaulichungsbeispiel handelt, das zu dem Zweck ins Internet eingestellt wurde, eine erste Vorstellung der Neuregelung sowie vom Beratungsansatz von PwC zu vermitteln. Eine mit Hilfe des Online-Rechners „EEG Rechner“ vorgenommene Berechnung durch Sie stellt weder eine rechtliche, rechnungslegungsbezogene, steuerliche noch sonstige fachliche Auskunft, Empfehlung und Beratung der PwC dar. Die mit Hilfe des Online-Rechners „EEG Rechner“ ermittelten Rechenergebnisse sind auch nicht geeignet, eine individuelle Beratung durch fachkundige Mitarbeiter von PwC unter Berücksichtigung der konkreten Umstände des Einzelfalles zu ersetzen. Die Entwicklung des Online-Rechners „EEG Rechner“ erfolgte mit der gebotenen Sorgfalt. Gleichwohl übernimmt PwC im Rahmen der gesetzlich zulässigen Grenzen keinerlei Haftung und Gewährleistung für die Richtigkeit, Aktualität, Vollständigkeit oder Brauchbarkeit eines unter Verwendung des Online-Rechners „EEG Rechner“ ermittelten Ergebnisses.
Für Entscheidungen, die der Nutzer auf Grundlage einer Berechnung des Online-Rechners „EEG Rechner“ trifft, übernimmt PwC keine Verantwortung. Wenn der Nutzer verlässliche Informationen in konkreten Fällen wünscht, kann er sich gerne jederzeit direkt mit PwC zum Zwecke einer individuellen Beratung in Verbindung setzen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</si>
</sst>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 _€_-;\-* #,##0.00\ _€_-;_-* &quot;-&quot;??\ _€_-;_-@_-"/>
  </numFmts>
  <fonts count="12" x14ac:knownFonts="1">
    <font>
      <sz val="11"/>
      <color theme="1"/>
      <name val="Calibri"/>
      <family val="2"/>
      <scheme val="minor"/>
    </font>
    <font>
      <sz val="11"/>
      <color indexed="8"/>
      <name val="Calibri"/>
      <family val="2"/>
    </font>
    <font>
      <b/>
      <sz val="11"/>
      <color indexed="8"/>
      <name val="Calibri"/>
      <family val="2"/>
    </font>
    <font>
      <sz val="26"/>
      <color indexed="8"/>
      <name val="Arial"/>
      <family val="2"/>
    </font>
    <font>
      <sz val="11"/>
      <color indexed="8"/>
      <name val="Arial"/>
      <family val="2"/>
    </font>
    <font>
      <sz val="12"/>
      <color indexed="8"/>
      <name val="Arial"/>
      <family val="2"/>
    </font>
    <font>
      <sz val="10"/>
      <color indexed="8"/>
      <name val="Arial"/>
      <family val="2"/>
    </font>
    <font>
      <sz val="14"/>
      <color indexed="8"/>
      <name val="Arial"/>
      <family val="2"/>
    </font>
    <font>
      <sz val="11"/>
      <color indexed="42"/>
      <name val="Calibri"/>
      <family val="2"/>
    </font>
    <font>
      <vertAlign val="superscript"/>
      <sz val="12"/>
      <color indexed="8"/>
      <name val="Arial"/>
      <family val="2"/>
    </font>
    <font>
      <vertAlign val="superscript"/>
      <sz val="11"/>
      <color indexed="8"/>
      <name val="Calibri"/>
      <family val="2"/>
    </font>
    <font>
      <sz val="8"/>
      <name val="Calibri"/>
      <family val="2"/>
    </font>
  </fonts>
  <fills count="12">
    <fill>
      <patternFill patternType="none"/>
    </fill>
    <fill>
      <patternFill patternType="gray125"/>
    </fill>
    <fill>
      <patternFill patternType="solid">
        <fgColor indexed="42"/>
        <bgColor indexed="64"/>
      </patternFill>
    </fill>
    <fill>
      <patternFill patternType="solid">
        <fgColor indexed="51"/>
        <bgColor indexed="64"/>
      </patternFill>
    </fill>
    <fill>
      <patternFill patternType="solid">
        <fgColor indexed="44"/>
        <bgColor indexed="64"/>
      </patternFill>
    </fill>
    <fill>
      <patternFill patternType="solid">
        <fgColor indexed="11"/>
        <bgColor indexed="64"/>
      </patternFill>
    </fill>
    <fill>
      <patternFill patternType="solid">
        <fgColor indexed="13"/>
        <bgColor indexed="64"/>
      </patternFill>
    </fill>
    <fill>
      <patternFill patternType="solid">
        <fgColor indexed="50"/>
        <bgColor indexed="64"/>
      </patternFill>
    </fill>
    <fill>
      <patternFill patternType="solid">
        <fgColor indexed="43"/>
        <bgColor indexed="64"/>
      </patternFill>
    </fill>
    <fill>
      <patternFill patternType="solid">
        <fgColor indexed="46"/>
        <bgColor indexed="64"/>
      </patternFill>
    </fill>
    <fill>
      <patternFill patternType="solid">
        <fgColor indexed="31"/>
        <bgColor indexed="64"/>
      </patternFill>
    </fill>
    <fill>
      <patternFill patternType="solid">
        <fgColor indexed="30"/>
        <bgColor indexed="64"/>
      </patternFill>
    </fill>
  </fills>
  <borders count="11">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
    <xf numFmtId="0" fontId="0" fillId="0" borderId="0"/>
    <xf numFmtId="43" fontId="1" fillId="0" borderId="0" applyFont="0" applyFill="0" applyBorder="0" applyAlignment="0" applyProtection="0"/>
  </cellStyleXfs>
  <cellXfs count="55">
    <xf numFmtId="0" fontId="0" fillId="0" borderId="0" xfId="0"/>
    <xf numFmtId="0" fontId="0" fillId="0" borderId="0" xfId="0" applyProtection="1"/>
    <xf numFmtId="0" fontId="0" fillId="2" borderId="1" xfId="0" applyFill="1" applyBorder="1" applyProtection="1"/>
    <xf numFmtId="0" fontId="0" fillId="2" borderId="2" xfId="0" applyFill="1" applyBorder="1" applyProtection="1"/>
    <xf numFmtId="0" fontId="0" fillId="2" borderId="2" xfId="0" applyFill="1" applyBorder="1" applyAlignment="1" applyProtection="1"/>
    <xf numFmtId="0" fontId="0" fillId="2" borderId="3" xfId="0" applyFill="1" applyBorder="1" applyProtection="1"/>
    <xf numFmtId="0" fontId="0" fillId="2" borderId="4" xfId="0" applyFill="1" applyBorder="1" applyProtection="1"/>
    <xf numFmtId="0" fontId="3" fillId="3" borderId="0" xfId="0" applyFont="1" applyFill="1" applyBorder="1" applyProtection="1"/>
    <xf numFmtId="0" fontId="4" fillId="3" borderId="0" xfId="0" applyFont="1" applyFill="1" applyBorder="1" applyProtection="1"/>
    <xf numFmtId="0" fontId="0" fillId="3" borderId="0" xfId="0" applyFont="1" applyFill="1" applyBorder="1" applyProtection="1"/>
    <xf numFmtId="0" fontId="0" fillId="3" borderId="0" xfId="0" applyFont="1" applyFill="1" applyBorder="1" applyAlignment="1" applyProtection="1"/>
    <xf numFmtId="0" fontId="0" fillId="2" borderId="5" xfId="0" applyFill="1" applyBorder="1" applyProtection="1"/>
    <xf numFmtId="0" fontId="4" fillId="2" borderId="0" xfId="0" applyFont="1" applyFill="1" applyBorder="1" applyProtection="1"/>
    <xf numFmtId="0" fontId="0" fillId="2" borderId="0" xfId="0" applyFill="1" applyBorder="1" applyProtection="1"/>
    <xf numFmtId="0" fontId="0" fillId="2" borderId="0" xfId="0" applyFill="1" applyBorder="1" applyAlignment="1" applyProtection="1"/>
    <xf numFmtId="4" fontId="0" fillId="4" borderId="6" xfId="1" applyNumberFormat="1" applyFont="1" applyFill="1" applyBorder="1" applyAlignment="1" applyProtection="1">
      <alignment vertical="center"/>
    </xf>
    <xf numFmtId="43" fontId="0" fillId="4" borderId="7" xfId="1" applyFont="1" applyFill="1" applyBorder="1" applyAlignment="1" applyProtection="1">
      <alignment vertical="center"/>
    </xf>
    <xf numFmtId="0" fontId="5" fillId="3" borderId="0" xfId="0" applyFont="1" applyFill="1" applyBorder="1" applyAlignment="1" applyProtection="1">
      <alignment horizontal="center" vertical="center"/>
    </xf>
    <xf numFmtId="0" fontId="6" fillId="3" borderId="0" xfId="0" applyFont="1" applyFill="1" applyBorder="1" applyAlignment="1" applyProtection="1">
      <alignment vertical="center" wrapText="1"/>
    </xf>
    <xf numFmtId="0" fontId="7" fillId="2" borderId="0" xfId="0" applyFont="1" applyFill="1" applyBorder="1" applyAlignment="1" applyProtection="1">
      <alignment horizontal="center" vertical="center"/>
    </xf>
    <xf numFmtId="0" fontId="6" fillId="2" borderId="0" xfId="0" applyFont="1" applyFill="1" applyBorder="1" applyAlignment="1" applyProtection="1">
      <alignment wrapText="1"/>
    </xf>
    <xf numFmtId="2" fontId="5" fillId="2" borderId="0" xfId="0" applyNumberFormat="1" applyFont="1" applyFill="1" applyBorder="1" applyAlignment="1" applyProtection="1">
      <alignment vertical="center"/>
    </xf>
    <xf numFmtId="0" fontId="5" fillId="2" borderId="0" xfId="0" applyFont="1" applyFill="1" applyBorder="1" applyAlignment="1" applyProtection="1">
      <alignment vertical="center"/>
    </xf>
    <xf numFmtId="0" fontId="5" fillId="2" borderId="0" xfId="0" applyFont="1" applyFill="1" applyBorder="1" applyAlignment="1" applyProtection="1">
      <alignment horizontal="left" vertical="center"/>
    </xf>
    <xf numFmtId="0" fontId="5" fillId="5" borderId="0" xfId="0" applyFont="1" applyFill="1" applyBorder="1" applyAlignment="1" applyProtection="1">
      <alignment horizontal="left" vertical="center"/>
    </xf>
    <xf numFmtId="4" fontId="0" fillId="4" borderId="6" xfId="1" applyNumberFormat="1" applyFont="1" applyFill="1" applyBorder="1" applyAlignment="1" applyProtection="1">
      <alignment horizontal="right" vertical="center"/>
    </xf>
    <xf numFmtId="0" fontId="5" fillId="6" borderId="0" xfId="0" applyFont="1" applyFill="1" applyBorder="1" applyAlignment="1" applyProtection="1">
      <alignment horizontal="left" vertical="center"/>
    </xf>
    <xf numFmtId="4" fontId="2" fillId="4" borderId="6" xfId="1" applyNumberFormat="1" applyFont="1" applyFill="1" applyBorder="1" applyAlignment="1" applyProtection="1">
      <alignment horizontal="right" vertical="center"/>
    </xf>
    <xf numFmtId="0" fontId="8" fillId="2" borderId="5" xfId="0" applyFont="1" applyFill="1" applyBorder="1" applyProtection="1"/>
    <xf numFmtId="0" fontId="5" fillId="7" borderId="0" xfId="0" applyFont="1" applyFill="1" applyBorder="1" applyAlignment="1" applyProtection="1">
      <alignment horizontal="left" vertical="center"/>
    </xf>
    <xf numFmtId="0" fontId="0" fillId="2" borderId="8" xfId="0" applyFill="1" applyBorder="1" applyProtection="1"/>
    <xf numFmtId="0" fontId="0" fillId="2" borderId="9" xfId="0" applyFill="1" applyBorder="1" applyProtection="1"/>
    <xf numFmtId="0" fontId="0" fillId="2" borderId="9" xfId="0" applyFill="1" applyBorder="1" applyAlignment="1" applyProtection="1"/>
    <xf numFmtId="0" fontId="0" fillId="2" borderId="10" xfId="0" applyFill="1" applyBorder="1" applyProtection="1"/>
    <xf numFmtId="4" fontId="0" fillId="8" borderId="6" xfId="1" applyNumberFormat="1" applyFont="1" applyFill="1" applyBorder="1" applyAlignment="1" applyProtection="1">
      <alignment vertical="center"/>
      <protection locked="0"/>
    </xf>
    <xf numFmtId="43" fontId="0" fillId="8" borderId="7" xfId="1" applyFont="1" applyFill="1" applyBorder="1" applyAlignment="1" applyProtection="1">
      <alignment vertical="center"/>
    </xf>
    <xf numFmtId="0" fontId="5" fillId="9" borderId="0" xfId="0" applyFont="1" applyFill="1" applyBorder="1" applyAlignment="1" applyProtection="1">
      <alignment horizontal="center" vertical="center"/>
    </xf>
    <xf numFmtId="0" fontId="6" fillId="9" borderId="0" xfId="0" applyFont="1" applyFill="1" applyBorder="1" applyAlignment="1" applyProtection="1">
      <alignment horizontal="left" vertical="center" wrapText="1"/>
    </xf>
    <xf numFmtId="0" fontId="6" fillId="9" borderId="0" xfId="0" applyFont="1" applyFill="1" applyBorder="1" applyAlignment="1" applyProtection="1">
      <alignment vertical="center"/>
    </xf>
    <xf numFmtId="0" fontId="10" fillId="0" borderId="0" xfId="0" applyFont="1" applyProtection="1"/>
    <xf numFmtId="0" fontId="2" fillId="0" borderId="0" xfId="0" applyFont="1" applyProtection="1"/>
    <xf numFmtId="0" fontId="5" fillId="10" borderId="0" xfId="0" applyFont="1" applyFill="1" applyBorder="1" applyAlignment="1" applyProtection="1">
      <alignment horizontal="left" vertical="center"/>
    </xf>
    <xf numFmtId="0" fontId="5" fillId="11" borderId="0" xfId="0" applyFont="1" applyFill="1" applyBorder="1" applyAlignment="1" applyProtection="1">
      <alignment horizontal="left" vertical="center"/>
    </xf>
    <xf numFmtId="0" fontId="5" fillId="11" borderId="0" xfId="0" applyFont="1" applyFill="1" applyBorder="1" applyAlignment="1" applyProtection="1">
      <alignment horizontal="left"/>
    </xf>
    <xf numFmtId="2" fontId="0" fillId="4" borderId="6" xfId="1" applyNumberFormat="1" applyFont="1" applyFill="1" applyBorder="1" applyAlignment="1" applyProtection="1">
      <alignment horizontal="right" vertical="center"/>
    </xf>
    <xf numFmtId="0" fontId="0" fillId="8" borderId="6" xfId="0" applyFill="1" applyBorder="1" applyAlignment="1" applyProtection="1">
      <alignment horizontal="center"/>
    </xf>
    <xf numFmtId="0" fontId="0" fillId="8" borderId="7" xfId="0" applyFill="1" applyBorder="1" applyAlignment="1" applyProtection="1">
      <alignment horizontal="center"/>
    </xf>
    <xf numFmtId="0" fontId="0" fillId="0" borderId="0" xfId="0" applyAlignment="1" applyProtection="1">
      <alignment horizontal="left" vertical="top" wrapText="1"/>
    </xf>
    <xf numFmtId="0" fontId="0" fillId="0" borderId="0" xfId="0" applyAlignment="1" applyProtection="1">
      <alignment horizontal="left" vertical="top"/>
    </xf>
    <xf numFmtId="0" fontId="0" fillId="0" borderId="0" xfId="0" applyAlignment="1" applyProtection="1">
      <alignment horizontal="left"/>
    </xf>
    <xf numFmtId="0" fontId="5" fillId="10" borderId="0" xfId="0" applyFont="1" applyFill="1" applyBorder="1" applyAlignment="1" applyProtection="1">
      <alignment horizontal="left" vertical="center"/>
    </xf>
    <xf numFmtId="0" fontId="5" fillId="11" borderId="0" xfId="0" applyFont="1" applyFill="1" applyBorder="1" applyAlignment="1" applyProtection="1">
      <alignment horizontal="left" vertical="center"/>
    </xf>
    <xf numFmtId="0" fontId="5" fillId="11" borderId="0" xfId="0" applyFont="1" applyFill="1" applyBorder="1" applyAlignment="1" applyProtection="1">
      <alignment horizontal="left"/>
    </xf>
    <xf numFmtId="0" fontId="5" fillId="7" borderId="0" xfId="0" applyFont="1" applyFill="1" applyBorder="1" applyAlignment="1" applyProtection="1">
      <alignment horizontal="left" vertical="center"/>
    </xf>
    <xf numFmtId="2" fontId="0" fillId="4" borderId="6" xfId="1" applyNumberFormat="1" applyFont="1" applyFill="1" applyBorder="1" applyAlignment="1" applyProtection="1">
      <alignment vertical="center"/>
    </xf>
  </cellXfs>
  <cellStyles count="2">
    <cellStyle name="Komma" xfId="1" builtinId="3"/>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152400</xdr:colOff>
      <xdr:row>0</xdr:row>
      <xdr:rowOff>66675</xdr:rowOff>
    </xdr:from>
    <xdr:to>
      <xdr:col>2</xdr:col>
      <xdr:colOff>1571625</xdr:colOff>
      <xdr:row>3</xdr:row>
      <xdr:rowOff>38100</xdr:rowOff>
    </xdr:to>
    <xdr:pic>
      <xdr:nvPicPr>
        <xdr:cNvPr id="1025" name="Grafik 1"/>
        <xdr:cNvPicPr>
          <a:picLocks noChangeAspect="1"/>
        </xdr:cNvPicPr>
      </xdr:nvPicPr>
      <xdr:blipFill>
        <a:blip xmlns:r="http://schemas.openxmlformats.org/officeDocument/2006/relationships" r:embed="rId1" cstate="print"/>
        <a:srcRect/>
        <a:stretch>
          <a:fillRect/>
        </a:stretch>
      </xdr:blipFill>
      <xdr:spPr bwMode="auto">
        <a:xfrm>
          <a:off x="152400" y="66675"/>
          <a:ext cx="1885950" cy="542925"/>
        </a:xfrm>
        <a:prstGeom prst="rect">
          <a:avLst/>
        </a:prstGeom>
        <a:noFill/>
        <a:ln w="9525">
          <a:noFill/>
          <a:miter lim="800000"/>
          <a:headEnd/>
          <a:tailEnd/>
        </a:ln>
      </xdr:spPr>
    </xdr:pic>
    <xdr:clientData/>
  </xdr:twoCellAnchor>
  <xdr:twoCellAnchor editAs="oneCell">
    <xdr:from>
      <xdr:col>5</xdr:col>
      <xdr:colOff>190500</xdr:colOff>
      <xdr:row>0</xdr:row>
      <xdr:rowOff>28575</xdr:rowOff>
    </xdr:from>
    <xdr:to>
      <xdr:col>6</xdr:col>
      <xdr:colOff>533400</xdr:colOff>
      <xdr:row>3</xdr:row>
      <xdr:rowOff>85725</xdr:rowOff>
    </xdr:to>
    <xdr:pic>
      <xdr:nvPicPr>
        <xdr:cNvPr id="1026" name="Grafik 2"/>
        <xdr:cNvPicPr>
          <a:picLocks noChangeAspect="1"/>
        </xdr:cNvPicPr>
      </xdr:nvPicPr>
      <xdr:blipFill>
        <a:blip xmlns:r="http://schemas.openxmlformats.org/officeDocument/2006/relationships" r:embed="rId2" cstate="print"/>
        <a:srcRect/>
        <a:stretch>
          <a:fillRect/>
        </a:stretch>
      </xdr:blipFill>
      <xdr:spPr bwMode="auto">
        <a:xfrm>
          <a:off x="6848475" y="28575"/>
          <a:ext cx="1238250" cy="62865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7:H88"/>
  <sheetViews>
    <sheetView tabSelected="1" zoomScaleNormal="100" workbookViewId="0">
      <selection activeCell="F22" sqref="F22"/>
    </sheetView>
  </sheetViews>
  <sheetFormatPr baseColWidth="10" defaultRowHeight="15" x14ac:dyDescent="0.25"/>
  <cols>
    <col min="1" max="1" width="3" style="1" customWidth="1"/>
    <col min="2" max="2" width="4" style="1" customWidth="1"/>
    <col min="3" max="3" width="76.85546875" style="1" customWidth="1"/>
    <col min="4" max="4" width="9.85546875" style="1" customWidth="1"/>
    <col min="5" max="5" width="6.140625" style="1" customWidth="1"/>
    <col min="6" max="6" width="13.42578125" style="1" customWidth="1"/>
    <col min="7" max="7" width="11.42578125" style="1"/>
    <col min="8" max="8" width="2.85546875" style="1" customWidth="1"/>
    <col min="9" max="16384" width="11.42578125" style="1"/>
  </cols>
  <sheetData>
    <row r="7" spans="1:8" ht="15.75" thickBot="1" x14ac:dyDescent="0.3"/>
    <row r="8" spans="1:8" ht="15.75" customHeight="1" x14ac:dyDescent="0.25">
      <c r="A8" s="2"/>
      <c r="B8" s="3"/>
      <c r="C8" s="3"/>
      <c r="D8" s="3"/>
      <c r="E8" s="3"/>
      <c r="F8" s="3"/>
      <c r="G8" s="4"/>
      <c r="H8" s="5"/>
    </row>
    <row r="9" spans="1:8" ht="33" x14ac:dyDescent="0.45">
      <c r="A9" s="6"/>
      <c r="B9" s="7" t="s">
        <v>0</v>
      </c>
      <c r="C9" s="8"/>
      <c r="D9" s="8"/>
      <c r="E9" s="8"/>
      <c r="F9" s="9"/>
      <c r="G9" s="10"/>
      <c r="H9" s="11"/>
    </row>
    <row r="10" spans="1:8" x14ac:dyDescent="0.25">
      <c r="A10" s="6"/>
      <c r="B10" s="8" t="s">
        <v>1</v>
      </c>
      <c r="C10" s="8"/>
      <c r="D10" s="8"/>
      <c r="E10" s="8"/>
      <c r="F10" s="9"/>
      <c r="G10" s="10"/>
      <c r="H10" s="11"/>
    </row>
    <row r="11" spans="1:8" ht="18.75" customHeight="1" thickBot="1" x14ac:dyDescent="0.3">
      <c r="A11" s="6"/>
      <c r="B11" s="12"/>
      <c r="C11" s="12"/>
      <c r="D11" s="12"/>
      <c r="E11" s="12"/>
      <c r="F11" s="13"/>
      <c r="G11" s="14"/>
      <c r="H11" s="11"/>
    </row>
    <row r="12" spans="1:8" ht="15.75" thickBot="1" x14ac:dyDescent="0.3">
      <c r="A12" s="6"/>
      <c r="B12" s="12"/>
      <c r="C12" s="12"/>
      <c r="D12" s="12"/>
      <c r="E12" s="12"/>
      <c r="F12" s="45" t="s">
        <v>31</v>
      </c>
      <c r="G12" s="46"/>
      <c r="H12" s="11"/>
    </row>
    <row r="13" spans="1:8" ht="3.75" customHeight="1" thickBot="1" x14ac:dyDescent="0.3">
      <c r="A13" s="6"/>
      <c r="B13" s="12"/>
      <c r="C13" s="12"/>
      <c r="D13" s="12"/>
      <c r="E13" s="12"/>
      <c r="F13" s="13"/>
      <c r="G13" s="14"/>
      <c r="H13" s="11"/>
    </row>
    <row r="14" spans="1:8" ht="26.25" customHeight="1" thickBot="1" x14ac:dyDescent="0.3">
      <c r="A14" s="6"/>
      <c r="B14" s="36" t="s">
        <v>22</v>
      </c>
      <c r="C14" s="37" t="s">
        <v>2</v>
      </c>
      <c r="D14" s="37"/>
      <c r="E14" s="37"/>
      <c r="F14" s="34">
        <v>1000000</v>
      </c>
      <c r="G14" s="35" t="s">
        <v>3</v>
      </c>
      <c r="H14" s="11"/>
    </row>
    <row r="15" spans="1:8" ht="26.25" customHeight="1" thickBot="1" x14ac:dyDescent="0.3">
      <c r="A15" s="6"/>
      <c r="B15" s="36" t="s">
        <v>23</v>
      </c>
      <c r="C15" s="38" t="s">
        <v>4</v>
      </c>
      <c r="D15" s="38"/>
      <c r="E15" s="38"/>
      <c r="F15" s="34">
        <v>100000</v>
      </c>
      <c r="G15" s="35" t="s">
        <v>3</v>
      </c>
      <c r="H15" s="11"/>
    </row>
    <row r="16" spans="1:8" ht="26.25" customHeight="1" thickBot="1" x14ac:dyDescent="0.3">
      <c r="A16" s="6"/>
      <c r="B16" s="36" t="s">
        <v>24</v>
      </c>
      <c r="C16" s="38" t="s">
        <v>5</v>
      </c>
      <c r="D16" s="38"/>
      <c r="E16" s="38"/>
      <c r="F16" s="34">
        <v>50000</v>
      </c>
      <c r="G16" s="35" t="s">
        <v>3</v>
      </c>
      <c r="H16" s="11"/>
    </row>
    <row r="17" spans="1:8" ht="26.25" customHeight="1" thickBot="1" x14ac:dyDescent="0.3">
      <c r="A17" s="6"/>
      <c r="B17" s="36" t="s">
        <v>25</v>
      </c>
      <c r="C17" s="38" t="s">
        <v>6</v>
      </c>
      <c r="D17" s="38"/>
      <c r="E17" s="38"/>
      <c r="F17" s="34">
        <v>20000</v>
      </c>
      <c r="G17" s="35" t="s">
        <v>3</v>
      </c>
      <c r="H17" s="11"/>
    </row>
    <row r="18" spans="1:8" ht="26.25" customHeight="1" thickBot="1" x14ac:dyDescent="0.3">
      <c r="A18" s="6"/>
      <c r="B18" s="17" t="s">
        <v>26</v>
      </c>
      <c r="C18" s="18" t="s">
        <v>7</v>
      </c>
      <c r="D18" s="18"/>
      <c r="E18" s="18"/>
      <c r="F18" s="34">
        <v>300000</v>
      </c>
      <c r="G18" s="35" t="s">
        <v>3</v>
      </c>
      <c r="H18" s="11"/>
    </row>
    <row r="19" spans="1:8" ht="26.25" customHeight="1" thickBot="1" x14ac:dyDescent="0.3">
      <c r="A19" s="6"/>
      <c r="B19" s="17" t="s">
        <v>27</v>
      </c>
      <c r="C19" s="18" t="s">
        <v>8</v>
      </c>
      <c r="D19" s="18"/>
      <c r="E19" s="18"/>
      <c r="F19" s="34">
        <v>50000</v>
      </c>
      <c r="G19" s="35" t="s">
        <v>3</v>
      </c>
      <c r="H19" s="11"/>
    </row>
    <row r="20" spans="1:8" ht="26.25" customHeight="1" thickBot="1" x14ac:dyDescent="0.3">
      <c r="A20" s="6"/>
      <c r="B20" s="17" t="s">
        <v>28</v>
      </c>
      <c r="C20" s="18" t="s">
        <v>9</v>
      </c>
      <c r="D20" s="18"/>
      <c r="E20" s="18"/>
      <c r="F20" s="34">
        <v>50000</v>
      </c>
      <c r="G20" s="35" t="s">
        <v>3</v>
      </c>
      <c r="H20" s="11"/>
    </row>
    <row r="21" spans="1:8" ht="26.25" customHeight="1" thickBot="1" x14ac:dyDescent="0.3">
      <c r="A21" s="6"/>
      <c r="B21" s="17" t="s">
        <v>29</v>
      </c>
      <c r="C21" s="18" t="s">
        <v>10</v>
      </c>
      <c r="D21" s="18"/>
      <c r="E21" s="18"/>
      <c r="F21" s="34">
        <v>30000</v>
      </c>
      <c r="G21" s="35" t="s">
        <v>3</v>
      </c>
      <c r="H21" s="11"/>
    </row>
    <row r="22" spans="1:8" ht="26.25" customHeight="1" thickBot="1" x14ac:dyDescent="0.3">
      <c r="A22" s="6"/>
      <c r="B22" s="17" t="s">
        <v>30</v>
      </c>
      <c r="C22" s="18" t="s">
        <v>11</v>
      </c>
      <c r="D22" s="18"/>
      <c r="E22" s="18"/>
      <c r="F22" s="34">
        <v>30000</v>
      </c>
      <c r="G22" s="35" t="s">
        <v>3</v>
      </c>
      <c r="H22" s="11"/>
    </row>
    <row r="23" spans="1:8" ht="16.5" customHeight="1" thickBot="1" x14ac:dyDescent="0.3">
      <c r="A23" s="6"/>
      <c r="B23" s="19"/>
      <c r="C23" s="20"/>
      <c r="D23" s="20"/>
      <c r="E23" s="20"/>
      <c r="F23" s="21"/>
      <c r="G23" s="22"/>
      <c r="H23" s="11"/>
    </row>
    <row r="24" spans="1:8" ht="18.75" customHeight="1" thickBot="1" x14ac:dyDescent="0.3">
      <c r="A24" s="6"/>
      <c r="B24" s="50" t="s">
        <v>12</v>
      </c>
      <c r="C24" s="50"/>
      <c r="D24" s="41"/>
      <c r="E24" s="41"/>
      <c r="F24" s="15">
        <f>SUM(F14:F17)-SUM(F18:F22)</f>
        <v>710000</v>
      </c>
      <c r="G24" s="16" t="s">
        <v>13</v>
      </c>
      <c r="H24" s="11"/>
    </row>
    <row r="25" spans="1:8" ht="3.75" customHeight="1" thickBot="1" x14ac:dyDescent="0.3">
      <c r="A25" s="6"/>
      <c r="B25" s="19"/>
      <c r="C25" s="20"/>
      <c r="D25" s="20"/>
      <c r="E25" s="20"/>
      <c r="F25" s="21"/>
      <c r="G25" s="22"/>
      <c r="H25" s="11"/>
    </row>
    <row r="26" spans="1:8" ht="18.75" customHeight="1" thickBot="1" x14ac:dyDescent="0.3">
      <c r="A26" s="6"/>
      <c r="B26" s="51" t="s">
        <v>62</v>
      </c>
      <c r="C26" s="51"/>
      <c r="D26" s="42"/>
      <c r="E26" s="42"/>
      <c r="F26" s="34">
        <v>99365</v>
      </c>
      <c r="G26" s="35" t="s">
        <v>13</v>
      </c>
      <c r="H26" s="11"/>
    </row>
    <row r="27" spans="1:8" ht="3.75" customHeight="1" thickBot="1" x14ac:dyDescent="0.3">
      <c r="A27" s="6"/>
      <c r="B27" s="19"/>
      <c r="C27" s="20"/>
      <c r="D27" s="20"/>
      <c r="E27" s="20"/>
      <c r="F27" s="21"/>
      <c r="G27" s="22"/>
      <c r="H27" s="11"/>
    </row>
    <row r="28" spans="1:8" ht="18.75" customHeight="1" thickBot="1" x14ac:dyDescent="0.3">
      <c r="A28" s="6"/>
      <c r="B28" s="52" t="s">
        <v>14</v>
      </c>
      <c r="C28" s="52"/>
      <c r="D28" s="43"/>
      <c r="E28" s="43"/>
      <c r="F28" s="44">
        <f>IF(F26&gt;0,(F26/F24*100),"  - ")</f>
        <v>13.99507042253521</v>
      </c>
      <c r="G28" s="16" t="s">
        <v>15</v>
      </c>
      <c r="H28" s="11"/>
    </row>
    <row r="29" spans="1:8" ht="3.75" customHeight="1" thickBot="1" x14ac:dyDescent="0.3">
      <c r="A29" s="6"/>
      <c r="B29" s="19"/>
      <c r="C29" s="20"/>
      <c r="D29" s="20"/>
      <c r="E29" s="20"/>
      <c r="F29" s="21"/>
      <c r="G29" s="22"/>
      <c r="H29" s="11"/>
    </row>
    <row r="30" spans="1:8" ht="18.75" customHeight="1" thickBot="1" x14ac:dyDescent="0.3">
      <c r="A30" s="6"/>
      <c r="B30" s="53" t="s">
        <v>16</v>
      </c>
      <c r="C30" s="53"/>
      <c r="D30" s="29"/>
      <c r="E30" s="29"/>
      <c r="F30" s="54">
        <v>6.24</v>
      </c>
      <c r="G30" s="16">
        <v>7</v>
      </c>
      <c r="H30" s="11"/>
    </row>
    <row r="31" spans="1:8" ht="16.5" customHeight="1" thickBot="1" x14ac:dyDescent="0.3">
      <c r="A31" s="6"/>
      <c r="B31" s="23"/>
      <c r="C31" s="23"/>
      <c r="D31" s="23"/>
      <c r="E31" s="23"/>
      <c r="F31" s="21"/>
      <c r="G31" s="22"/>
      <c r="H31" s="11"/>
    </row>
    <row r="32" spans="1:8" ht="18.75" customHeight="1" thickBot="1" x14ac:dyDescent="0.3">
      <c r="A32" s="6"/>
      <c r="B32" s="51" t="s">
        <v>17</v>
      </c>
      <c r="C32" s="51"/>
      <c r="D32" s="42"/>
      <c r="E32" s="42"/>
      <c r="F32" s="34">
        <v>1500000</v>
      </c>
      <c r="G32" s="35" t="s">
        <v>18</v>
      </c>
      <c r="H32" s="11"/>
    </row>
    <row r="33" spans="1:8" ht="3.75" customHeight="1" thickBot="1" x14ac:dyDescent="0.3">
      <c r="A33" s="6"/>
      <c r="B33" s="19"/>
      <c r="C33" s="20"/>
      <c r="D33" s="20"/>
      <c r="E33" s="20"/>
      <c r="F33" s="21"/>
      <c r="G33" s="22"/>
      <c r="H33" s="11"/>
    </row>
    <row r="34" spans="1:8" ht="18.75" customHeight="1" thickBot="1" x14ac:dyDescent="0.3">
      <c r="A34" s="6"/>
      <c r="B34" s="24" t="s">
        <v>19</v>
      </c>
      <c r="C34" s="24"/>
      <c r="D34" s="24"/>
      <c r="E34" s="24"/>
      <c r="F34" s="25">
        <f>F32*F30/100</f>
        <v>93600</v>
      </c>
      <c r="G34" s="16" t="s">
        <v>13</v>
      </c>
      <c r="H34" s="11"/>
    </row>
    <row r="35" spans="1:8" ht="3.75" customHeight="1" thickBot="1" x14ac:dyDescent="0.3">
      <c r="A35" s="6"/>
      <c r="B35" s="19"/>
      <c r="C35" s="20"/>
      <c r="D35" s="20"/>
      <c r="E35" s="20"/>
      <c r="F35" s="21"/>
      <c r="G35" s="22"/>
      <c r="H35" s="11"/>
    </row>
    <row r="36" spans="1:8" ht="18.75" customHeight="1" thickBot="1" x14ac:dyDescent="0.3">
      <c r="A36" s="6"/>
      <c r="B36" s="26" t="s">
        <v>20</v>
      </c>
      <c r="C36" s="26"/>
      <c r="D36" s="26"/>
      <c r="E36" s="26"/>
      <c r="F36" s="27">
        <f>IF(H38=FALSE," - ",H38)</f>
        <v>36747</v>
      </c>
      <c r="G36" s="16" t="s">
        <v>13</v>
      </c>
      <c r="H36" s="28" t="str">
        <f>IF(F28&gt;13.99,IF(F32&gt;999999.99999999,"ja","nein"))</f>
        <v>ja</v>
      </c>
    </row>
    <row r="37" spans="1:8" ht="3.75" customHeight="1" thickBot="1" x14ac:dyDescent="0.3">
      <c r="A37" s="6"/>
      <c r="B37" s="19"/>
      <c r="C37" s="20"/>
      <c r="D37" s="20"/>
      <c r="E37" s="20"/>
      <c r="F37" s="21"/>
      <c r="G37" s="22"/>
      <c r="H37" s="28"/>
    </row>
    <row r="38" spans="1:8" ht="18.75" customHeight="1" thickBot="1" x14ac:dyDescent="0.3">
      <c r="A38" s="6"/>
      <c r="B38" s="29" t="s">
        <v>21</v>
      </c>
      <c r="C38" s="29"/>
      <c r="D38" s="29"/>
      <c r="E38" s="29"/>
      <c r="F38" s="27">
        <f>IF(H36="ja",F34-F36,F34)</f>
        <v>56853</v>
      </c>
      <c r="G38" s="16" t="s">
        <v>13</v>
      </c>
      <c r="H38" s="28">
        <f>IF(F32&gt;999999,(IF(F28&gt;13.99,((F34-1000000*0.05277)*0.9)," - ")))</f>
        <v>36747</v>
      </c>
    </row>
    <row r="39" spans="1:8" ht="15.75" thickBot="1" x14ac:dyDescent="0.3">
      <c r="A39" s="30"/>
      <c r="B39" s="31"/>
      <c r="C39" s="31"/>
      <c r="D39" s="31"/>
      <c r="E39" s="31"/>
      <c r="F39" s="31"/>
      <c r="G39" s="32"/>
      <c r="H39" s="33"/>
    </row>
    <row r="40" spans="1:8" x14ac:dyDescent="0.25">
      <c r="A40" s="40" t="s">
        <v>43</v>
      </c>
    </row>
    <row r="42" spans="1:8" x14ac:dyDescent="0.25">
      <c r="A42" s="1" t="s">
        <v>23</v>
      </c>
      <c r="B42" s="1" t="s">
        <v>44</v>
      </c>
    </row>
    <row r="43" spans="1:8" x14ac:dyDescent="0.25">
      <c r="B43" s="1" t="s">
        <v>48</v>
      </c>
    </row>
    <row r="44" spans="1:8" x14ac:dyDescent="0.25">
      <c r="B44" s="1" t="s">
        <v>49</v>
      </c>
    </row>
    <row r="45" spans="1:8" x14ac:dyDescent="0.25">
      <c r="B45" s="1" t="s">
        <v>50</v>
      </c>
    </row>
    <row r="46" spans="1:8" x14ac:dyDescent="0.25">
      <c r="B46" s="1" t="s">
        <v>51</v>
      </c>
    </row>
    <row r="47" spans="1:8" x14ac:dyDescent="0.25">
      <c r="B47" s="1" t="s">
        <v>52</v>
      </c>
    </row>
    <row r="49" spans="1:2" x14ac:dyDescent="0.25">
      <c r="A49" s="1" t="s">
        <v>25</v>
      </c>
      <c r="B49" s="1" t="s">
        <v>45</v>
      </c>
    </row>
    <row r="50" spans="1:2" x14ac:dyDescent="0.25">
      <c r="B50" s="1" t="s">
        <v>53</v>
      </c>
    </row>
    <row r="52" spans="1:2" x14ac:dyDescent="0.25">
      <c r="A52" s="1" t="s">
        <v>30</v>
      </c>
      <c r="B52" s="1" t="s">
        <v>46</v>
      </c>
    </row>
    <row r="53" spans="1:2" x14ac:dyDescent="0.25">
      <c r="B53" s="1" t="s">
        <v>54</v>
      </c>
    </row>
    <row r="54" spans="1:2" x14ac:dyDescent="0.25">
      <c r="B54" s="1" t="s">
        <v>55</v>
      </c>
    </row>
    <row r="55" spans="1:2" x14ac:dyDescent="0.25">
      <c r="B55" s="1" t="s">
        <v>56</v>
      </c>
    </row>
    <row r="56" spans="1:2" x14ac:dyDescent="0.25">
      <c r="B56" s="1" t="s">
        <v>57</v>
      </c>
    </row>
    <row r="57" spans="1:2" x14ac:dyDescent="0.25">
      <c r="B57" s="1" t="s">
        <v>58</v>
      </c>
    </row>
    <row r="58" spans="1:2" x14ac:dyDescent="0.25">
      <c r="B58" s="1" t="s">
        <v>59</v>
      </c>
    </row>
    <row r="59" spans="1:2" x14ac:dyDescent="0.25">
      <c r="B59" s="1" t="s">
        <v>60</v>
      </c>
    </row>
    <row r="60" spans="1:2" x14ac:dyDescent="0.25">
      <c r="B60" s="1" t="s">
        <v>61</v>
      </c>
    </row>
    <row r="61" spans="1:2" x14ac:dyDescent="0.25">
      <c r="B61" s="1" t="s">
        <v>47</v>
      </c>
    </row>
    <row r="62" spans="1:2" x14ac:dyDescent="0.25">
      <c r="B62" s="1" t="s">
        <v>32</v>
      </c>
    </row>
    <row r="63" spans="1:2" x14ac:dyDescent="0.25">
      <c r="B63" s="1" t="s">
        <v>33</v>
      </c>
    </row>
    <row r="64" spans="1:2" x14ac:dyDescent="0.25">
      <c r="B64" s="1" t="s">
        <v>34</v>
      </c>
    </row>
    <row r="65" spans="1:2" x14ac:dyDescent="0.25">
      <c r="B65" s="1" t="s">
        <v>35</v>
      </c>
    </row>
    <row r="66" spans="1:2" x14ac:dyDescent="0.25">
      <c r="B66" s="1" t="s">
        <v>36</v>
      </c>
    </row>
    <row r="68" spans="1:2" ht="17.25" x14ac:dyDescent="0.25">
      <c r="A68" s="39">
        <v>1</v>
      </c>
      <c r="B68" s="1" t="s">
        <v>63</v>
      </c>
    </row>
    <row r="69" spans="1:2" x14ac:dyDescent="0.25">
      <c r="B69" s="1" t="s">
        <v>64</v>
      </c>
    </row>
    <row r="70" spans="1:2" x14ac:dyDescent="0.25">
      <c r="B70" s="1" t="s">
        <v>65</v>
      </c>
    </row>
    <row r="71" spans="1:2" x14ac:dyDescent="0.25">
      <c r="B71" s="1" t="s">
        <v>66</v>
      </c>
    </row>
    <row r="72" spans="1:2" x14ac:dyDescent="0.25">
      <c r="B72" s="1" t="s">
        <v>67</v>
      </c>
    </row>
    <row r="73" spans="1:2" x14ac:dyDescent="0.25">
      <c r="B73" s="1" t="s">
        <v>68</v>
      </c>
    </row>
    <row r="74" spans="1:2" x14ac:dyDescent="0.25">
      <c r="B74" s="1" t="s">
        <v>69</v>
      </c>
    </row>
    <row r="75" spans="1:2" x14ac:dyDescent="0.25">
      <c r="B75" s="1" t="s">
        <v>70</v>
      </c>
    </row>
    <row r="77" spans="1:2" x14ac:dyDescent="0.25">
      <c r="A77" s="1" t="s">
        <v>71</v>
      </c>
    </row>
    <row r="78" spans="1:2" x14ac:dyDescent="0.25">
      <c r="A78" s="1" t="s">
        <v>37</v>
      </c>
    </row>
    <row r="79" spans="1:2" x14ac:dyDescent="0.25">
      <c r="A79" s="1" t="s">
        <v>38</v>
      </c>
    </row>
    <row r="80" spans="1:2" x14ac:dyDescent="0.25">
      <c r="A80" s="1" t="s">
        <v>39</v>
      </c>
    </row>
    <row r="81" spans="1:8" x14ac:dyDescent="0.25">
      <c r="A81" s="1" t="s">
        <v>40</v>
      </c>
    </row>
    <row r="82" spans="1:8" x14ac:dyDescent="0.25">
      <c r="A82" s="1" t="s">
        <v>41</v>
      </c>
    </row>
    <row r="83" spans="1:8" x14ac:dyDescent="0.25">
      <c r="A83" s="1" t="s">
        <v>42</v>
      </c>
    </row>
    <row r="84" spans="1:8" ht="97.5" customHeight="1" x14ac:dyDescent="0.25">
      <c r="A84" s="47" t="s">
        <v>72</v>
      </c>
      <c r="B84" s="48"/>
      <c r="C84" s="48"/>
      <c r="D84" s="48"/>
      <c r="E84" s="48"/>
      <c r="F84" s="48"/>
      <c r="G84" s="48"/>
      <c r="H84" s="48"/>
    </row>
    <row r="85" spans="1:8" x14ac:dyDescent="0.25">
      <c r="A85" s="49"/>
      <c r="B85" s="49"/>
      <c r="C85" s="49"/>
      <c r="D85" s="49"/>
      <c r="E85" s="49"/>
      <c r="F85" s="49"/>
      <c r="G85" s="49"/>
      <c r="H85" s="49"/>
    </row>
    <row r="86" spans="1:8" ht="137.25" customHeight="1" x14ac:dyDescent="0.25">
      <c r="A86" s="47" t="s">
        <v>73</v>
      </c>
      <c r="B86" s="48"/>
      <c r="C86" s="48"/>
      <c r="D86" s="48"/>
      <c r="E86" s="48"/>
      <c r="F86" s="48"/>
      <c r="G86" s="48"/>
      <c r="H86" s="48"/>
    </row>
    <row r="87" spans="1:8" x14ac:dyDescent="0.25">
      <c r="A87" s="1" t="s">
        <v>71</v>
      </c>
    </row>
    <row r="88" spans="1:8" ht="209.25" customHeight="1" x14ac:dyDescent="0.25">
      <c r="A88" s="47" t="s">
        <v>74</v>
      </c>
      <c r="B88" s="48"/>
      <c r="C88" s="48"/>
      <c r="D88" s="48"/>
      <c r="E88" s="48"/>
      <c r="F88" s="48"/>
      <c r="G88" s="48"/>
      <c r="H88" s="48"/>
    </row>
  </sheetData>
  <sheetProtection password="CD78" sheet="1" objects="1" scenarios="1" selectLockedCells="1"/>
  <mergeCells count="10">
    <mergeCell ref="F12:G12"/>
    <mergeCell ref="A86:H86"/>
    <mergeCell ref="A88:H88"/>
    <mergeCell ref="A84:H84"/>
    <mergeCell ref="A85:H85"/>
    <mergeCell ref="B24:C24"/>
    <mergeCell ref="B26:C26"/>
    <mergeCell ref="B28:C28"/>
    <mergeCell ref="B30:C30"/>
    <mergeCell ref="B32:C32"/>
  </mergeCells>
  <phoneticPr fontId="11" type="noConversion"/>
  <pageMargins left="0.70866141732283472" right="0.70866141732283472" top="0.78740157480314965" bottom="0.78740157480314965" header="0.31496062992125984" footer="0.31496062992125984"/>
  <pageSetup paperSize="9" scale="64" fitToHeight="3" orientation="portrait" r:id="rId1"/>
  <rowBreaks count="1" manualBreakCount="1">
    <brk id="39" max="16383" man="1"/>
  </rowBreaks>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Tabelle1</vt:lpstr>
    </vt:vector>
  </TitlesOfParts>
  <Company>RKW</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Vanessa Stöhr</dc:creator>
  <cp:lastModifiedBy>Vanessa Stöhr</cp:lastModifiedBy>
  <cp:lastPrinted>2012-11-28T13:22:29Z</cp:lastPrinted>
  <dcterms:created xsi:type="dcterms:W3CDTF">2012-11-28T10:21:00Z</dcterms:created>
  <dcterms:modified xsi:type="dcterms:W3CDTF">2014-02-28T08:47:31Z</dcterms:modified>
</cp:coreProperties>
</file>